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calcolo rata tan taeg excel xl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<sst xmlns="http://schemas.openxmlformats.org/spreadsheetml/2006/main" count="22" uniqueCount="22">
  <si>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Ammontare del prestito &gt;</t>
  </si>
  <si>
    <t>Durata del rimborso in anni &gt;</t>
  </si>
  <si>
    <t>Numero delle rate ogni anno &gt;</t>
  </si>
  <si>
    <t>Tasso di interesse Tan &gt;</t>
  </si>
  <si>
    <t>Oneri e spese accessorie &gt;</t>
  </si>
  <si>
    <t>Risultari di calcolo:</t>
  </si>
  <si>
    <t>Taeg applicato al prestito &gt;</t>
  </si>
  <si>
    <t>Prestito netto erorgato &gt;</t>
  </si>
  <si>
    <t>Ammontare singola rata &gt;</t>
  </si>
  <si>
    <t>Foglio xls di calcolo rata con tan e taeg excel:</t>
  </si>
  <si>
    <t>Quello che quantifica la rata è sempre e solo il tasso Tan;</t>
  </si>
  <si>
    <t>mentre il Taeg determina la somma netta che erogano col prestito.</t>
  </si>
  <si>
    <t xml:space="preserve">NB: la caratteristica principale del nostro foglio di calcolo rata con tan e taeg </t>
  </si>
  <si>
    <t>con excel, è quella di farvi notare il rapporto che intercorre tra i due tassi:</t>
  </si>
  <si>
    <t>Viceversa, più alto è il Taeg, maggiore sarà la somma sottratta al prestito!</t>
  </si>
  <si>
    <t>Se Tan e Taeg sono uguali (è raro), verrà erogata la cifra richiesta per intero!</t>
  </si>
  <si>
    <t xml:space="preserve">programma per calcolare la rata di un prestito con tan e taeg </t>
  </si>
  <si>
    <t>Prestiti Personali Rimborsabili Fino A 15 Anni o 180 Mesi</t>
  </si>
  <si>
    <t>Prestiti Fino A 75 Mila Euro ed Oltre 75000 Euro: Differenze</t>
  </si>
  <si>
    <t>Calcolo Piano di Ammortamento Prestito Personale + Excel</t>
  </si>
  <si>
    <t>Più info, in particolare su un costo ricorrente ma non incluso nel Taeg, su:</t>
  </si>
  <si>
    <t xml:space="preserve"> Foglio con formula di calcolo rata con tan e taeg in excel xls by MediaPrestiti.it Versione 2024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</si>
</sst>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2]\ * #,##0.00_-;\-[$€-2]\ * #,##0.00_-;_-[$€-2]\ * &quot;-&quot;??_-"/>
    <numFmt numFmtId="173" formatCode="0.000%"/>
    <numFmt numFmtId="174" formatCode="&quot;€ &quot;#,##0.00;[Red]&quot;-€ &quot;#,##0.00"/>
    <numFmt numFmtId="175" formatCode="&quot;€ &quot;#,##0.00;&quot;-€ &quot;#,##0.00"/>
    <numFmt numFmtId="176" formatCode="_-* #,##0.00_-;\-* #,##0.00_-;_-* \-??_-;_-@_-"/>
    <numFmt numFmtId="177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9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Times New Roman"/>
      <family val="1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rgb="FF0000FF"/>
      <name val="Arial"/>
      <family val="2"/>
    </font>
    <font>
      <b/>
      <sz val="14"/>
      <color theme="0"/>
      <name val="Arial"/>
      <family val="2"/>
    </font>
    <font>
      <b/>
      <u val="single"/>
      <sz val="12"/>
      <color theme="10"/>
      <name val="Arial"/>
      <family val="2"/>
    </font>
    <font>
      <b/>
      <u val="single"/>
      <sz val="14"/>
      <color theme="10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2" fontId="3" fillId="0" borderId="0" applyFont="0" applyFill="0" applyBorder="0" applyAlignment="0" applyProtection="0"/>
    <xf numFmtId="0" fontId="1" fillId="0" borderId="0">
      <alignment/>
      <protection/>
    </xf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44" applyFont="1" applyAlignment="1">
      <alignment vertical="center"/>
      <protection/>
    </xf>
    <xf numFmtId="0" fontId="1" fillId="0" borderId="0" xfId="44" applyAlignment="1">
      <alignment vertical="center"/>
      <protection/>
    </xf>
    <xf numFmtId="172" fontId="4" fillId="0" borderId="0" xfId="43" applyFont="1" applyFill="1" applyAlignment="1">
      <alignment vertical="center"/>
    </xf>
    <xf numFmtId="172" fontId="4" fillId="0" borderId="0" xfId="43" applyFont="1" applyAlignment="1">
      <alignment vertical="center"/>
    </xf>
    <xf numFmtId="0" fontId="1" fillId="0" borderId="0" xfId="44">
      <alignment/>
      <protection/>
    </xf>
    <xf numFmtId="172" fontId="4" fillId="0" borderId="0" xfId="43" applyFont="1" applyFill="1" applyAlignment="1">
      <alignment vertical="top"/>
    </xf>
    <xf numFmtId="172" fontId="4" fillId="0" borderId="0" xfId="43" applyFont="1" applyAlignment="1">
      <alignment vertical="top"/>
    </xf>
    <xf numFmtId="0" fontId="1" fillId="0" borderId="0" xfId="44" applyAlignment="1">
      <alignment vertical="top"/>
      <protection/>
    </xf>
    <xf numFmtId="172" fontId="52" fillId="0" borderId="0" xfId="43" applyFont="1" applyFill="1" applyBorder="1" applyAlignment="1">
      <alignment vertical="center"/>
    </xf>
    <xf numFmtId="0" fontId="2" fillId="0" borderId="0" xfId="44" applyFont="1" applyBorder="1" applyAlignment="1">
      <alignment vertical="center"/>
      <protection/>
    </xf>
    <xf numFmtId="173" fontId="53" fillId="0" borderId="0" xfId="44" applyNumberFormat="1" applyFont="1" applyBorder="1" applyAlignment="1">
      <alignment horizontal="right" vertical="center"/>
      <protection/>
    </xf>
    <xf numFmtId="174" fontId="5" fillId="0" borderId="0" xfId="46" applyNumberFormat="1" applyFont="1" applyFill="1" applyBorder="1" applyAlignment="1" applyProtection="1">
      <alignment horizontal="right" vertical="center"/>
      <protection locked="0"/>
    </xf>
    <xf numFmtId="10" fontId="5" fillId="0" borderId="0" xfId="51" applyNumberFormat="1" applyFont="1" applyFill="1" applyBorder="1" applyAlignment="1" applyProtection="1">
      <alignment horizontal="right" vertical="center"/>
      <protection/>
    </xf>
    <xf numFmtId="174" fontId="5" fillId="0" borderId="0" xfId="44" applyNumberFormat="1" applyFont="1" applyBorder="1" applyAlignment="1" applyProtection="1">
      <alignment horizontal="right" vertical="center"/>
      <protection/>
    </xf>
    <xf numFmtId="0" fontId="5" fillId="0" borderId="0" xfId="44" applyFont="1" applyBorder="1" applyAlignment="1" applyProtection="1">
      <alignment horizontal="right" vertical="center"/>
      <protection locked="0"/>
    </xf>
    <xf numFmtId="0" fontId="5" fillId="0" borderId="0" xfId="44" applyFont="1" applyBorder="1" applyAlignment="1" applyProtection="1">
      <alignment horizontal="right" vertical="center"/>
      <protection/>
    </xf>
    <xf numFmtId="173" fontId="5" fillId="0" borderId="0" xfId="51" applyNumberFormat="1" applyFont="1" applyFill="1" applyBorder="1" applyAlignment="1" applyProtection="1">
      <alignment horizontal="right" vertical="center"/>
      <protection locked="0"/>
    </xf>
    <xf numFmtId="175" fontId="5" fillId="33" borderId="0" xfId="44" applyNumberFormat="1" applyFont="1" applyFill="1" applyBorder="1" applyAlignment="1">
      <alignment horizontal="right" vertical="center"/>
      <protection/>
    </xf>
    <xf numFmtId="173" fontId="54" fillId="0" borderId="0" xfId="44" applyNumberFormat="1" applyFont="1" applyBorder="1" applyAlignment="1">
      <alignment horizontal="right" vertical="center"/>
      <protection/>
    </xf>
    <xf numFmtId="176" fontId="5" fillId="0" borderId="0" xfId="44" applyNumberFormat="1" applyFont="1" applyBorder="1" applyAlignment="1">
      <alignment horizontal="right" vertical="center"/>
      <protection/>
    </xf>
    <xf numFmtId="173" fontId="5" fillId="33" borderId="0" xfId="51" applyNumberFormat="1" applyFont="1" applyFill="1" applyBorder="1" applyAlignment="1" applyProtection="1">
      <alignment horizontal="right" vertical="center"/>
      <protection/>
    </xf>
    <xf numFmtId="17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44" applyFont="1">
      <alignment/>
      <protection/>
    </xf>
    <xf numFmtId="177" fontId="2" fillId="0" borderId="0" xfId="44" applyNumberFormat="1" applyFont="1">
      <alignment/>
      <protection/>
    </xf>
    <xf numFmtId="0" fontId="6" fillId="0" borderId="0" xfId="44" applyFont="1">
      <alignment/>
      <protection/>
    </xf>
    <xf numFmtId="173" fontId="55" fillId="34" borderId="0" xfId="51" applyNumberFormat="1" applyFont="1" applyFill="1" applyBorder="1" applyAlignment="1" applyProtection="1">
      <alignment horizontal="right" vertical="center"/>
      <protection/>
    </xf>
    <xf numFmtId="173" fontId="56" fillId="0" borderId="0" xfId="44" applyNumberFormat="1" applyFont="1" applyBorder="1" applyAlignment="1">
      <alignment horizontal="right" vertical="center"/>
      <protection/>
    </xf>
    <xf numFmtId="0" fontId="54" fillId="0" borderId="10" xfId="44" applyNumberFormat="1" applyFont="1" applyBorder="1" applyAlignment="1" applyProtection="1">
      <alignment horizontal="right" vertical="center"/>
      <protection locked="0"/>
    </xf>
    <xf numFmtId="0" fontId="54" fillId="0" borderId="10" xfId="44" applyFont="1" applyBorder="1" applyAlignment="1" applyProtection="1">
      <alignment horizontal="right" vertical="center"/>
      <protection/>
    </xf>
    <xf numFmtId="173" fontId="54" fillId="0" borderId="10" xfId="51" applyNumberFormat="1" applyFont="1" applyFill="1" applyBorder="1" applyAlignment="1" applyProtection="1">
      <alignment horizontal="right" vertical="center"/>
      <protection locked="0"/>
    </xf>
    <xf numFmtId="0" fontId="54" fillId="0" borderId="0" xfId="44" applyFont="1" applyAlignment="1">
      <alignment vertical="center"/>
      <protection/>
    </xf>
    <xf numFmtId="173" fontId="57" fillId="35" borderId="11" xfId="44" applyNumberFormat="1" applyFont="1" applyFill="1" applyBorder="1" applyAlignment="1">
      <alignment horizontal="right" vertical="center"/>
      <protection/>
    </xf>
    <xf numFmtId="44" fontId="53" fillId="33" borderId="12" xfId="44" applyNumberFormat="1" applyFont="1" applyFill="1" applyBorder="1" applyAlignment="1">
      <alignment horizontal="right" vertical="center"/>
      <protection/>
    </xf>
    <xf numFmtId="173" fontId="53" fillId="34" borderId="11" xfId="51" applyNumberFormat="1" applyFont="1" applyFill="1" applyBorder="1" applyAlignment="1" applyProtection="1">
      <alignment horizontal="right" vertical="center"/>
      <protection/>
    </xf>
    <xf numFmtId="173" fontId="57" fillId="36" borderId="11" xfId="44" applyNumberFormat="1" applyFont="1" applyFill="1" applyBorder="1" applyAlignment="1">
      <alignment horizontal="right" vertical="center"/>
      <protection/>
    </xf>
    <xf numFmtId="172" fontId="58" fillId="0" borderId="0" xfId="43" applyFont="1" applyFill="1" applyBorder="1" applyAlignment="1">
      <alignment vertical="center"/>
    </xf>
    <xf numFmtId="172" fontId="52" fillId="0" borderId="13" xfId="43" applyFont="1" applyFill="1" applyBorder="1" applyAlignment="1">
      <alignment vertical="center"/>
    </xf>
    <xf numFmtId="172" fontId="52" fillId="0" borderId="12" xfId="43" applyFont="1" applyFill="1" applyBorder="1" applyAlignment="1">
      <alignment vertical="center"/>
    </xf>
    <xf numFmtId="172" fontId="58" fillId="0" borderId="14" xfId="43" applyFont="1" applyFill="1" applyBorder="1" applyAlignment="1">
      <alignment vertical="center"/>
    </xf>
    <xf numFmtId="0" fontId="59" fillId="37" borderId="0" xfId="44" applyFont="1" applyFill="1" applyAlignment="1">
      <alignment vertical="center"/>
      <protection/>
    </xf>
    <xf numFmtId="0" fontId="7" fillId="0" borderId="0" xfId="44" applyFont="1" applyBorder="1" applyAlignment="1">
      <alignment vertical="center"/>
      <protection/>
    </xf>
    <xf numFmtId="0" fontId="7" fillId="38" borderId="0" xfId="44" applyFont="1" applyFill="1" applyBorder="1" applyAlignment="1">
      <alignment vertical="center"/>
      <protection/>
    </xf>
    <xf numFmtId="0" fontId="60" fillId="0" borderId="0" xfId="36" applyFont="1" applyBorder="1" applyAlignment="1" applyProtection="1">
      <alignment vertical="center"/>
      <protection/>
    </xf>
    <xf numFmtId="0" fontId="61" fillId="0" borderId="0" xfId="36" applyFont="1" applyFill="1" applyAlignment="1" applyProtection="1">
      <alignment vertical="center"/>
      <protection/>
    </xf>
    <xf numFmtId="0" fontId="61" fillId="0" borderId="0" xfId="36" applyFont="1" applyFill="1" applyAlignment="1" applyProtection="1">
      <alignment vertical="top"/>
      <protection/>
    </xf>
    <xf numFmtId="0" fontId="56" fillId="0" borderId="0" xfId="44" applyFont="1" applyBorder="1" applyAlignment="1">
      <alignment vertical="center"/>
      <protection/>
    </xf>
    <xf numFmtId="44" fontId="54" fillId="0" borderId="10" xfId="44" applyNumberFormat="1" applyFont="1" applyBorder="1" applyAlignment="1" applyProtection="1">
      <alignment horizontal="right" vertical="center"/>
      <protection locked="0"/>
    </xf>
    <xf numFmtId="44" fontId="54" fillId="0" borderId="15" xfId="46" applyNumberFormat="1" applyFont="1" applyFill="1" applyBorder="1" applyAlignment="1" applyProtection="1">
      <alignment horizontal="right" vertical="center"/>
      <protection locked="0"/>
    </xf>
    <xf numFmtId="44" fontId="62" fillId="0" borderId="11" xfId="44" applyNumberFormat="1" applyFont="1" applyBorder="1" applyAlignment="1">
      <alignment horizontal="righ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mediaprestiti.it/" TargetMode="External" /><Relationship Id="rId3" Type="http://schemas.openxmlformats.org/officeDocument/2006/relationships/hyperlink" Target="https://www.mediaprestiti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1019175</xdr:colOff>
      <xdr:row>2</xdr:row>
      <xdr:rowOff>171450</xdr:rowOff>
    </xdr:to>
    <xdr:pic>
      <xdr:nvPicPr>
        <xdr:cNvPr id="1" name="Immagine 5" descr="l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3114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diaprestiti.it/prestiti-personali-a-15-anni.htm" TargetMode="External" /><Relationship Id="rId2" Type="http://schemas.openxmlformats.org/officeDocument/2006/relationships/hyperlink" Target="https://www.mediaprestiti.it/calcolo-piano-ammortamento-prestito-personale.htm" TargetMode="External" /><Relationship Id="rId3" Type="http://schemas.openxmlformats.org/officeDocument/2006/relationships/hyperlink" Target="https://www.mediaprestiti.it/prestiti-personali-fino-a-75000-euro.htm" TargetMode="External" /><Relationship Id="rId4" Type="http://schemas.openxmlformats.org/officeDocument/2006/relationships/hyperlink" Target="https://www.mediaprestiti.it/calcolo-rata-prestito-con-taeg.htm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32" sqref="F32"/>
    </sheetView>
  </sheetViews>
  <sheetFormatPr defaultColWidth="8.7109375" defaultRowHeight="15"/>
  <cols>
    <col min="1" max="1" width="2.421875" style="5" customWidth="1"/>
    <col min="2" max="2" width="31.421875" style="5" customWidth="1"/>
    <col min="3" max="3" width="19.00390625" style="5" customWidth="1"/>
    <col min="4" max="4" width="2.00390625" style="5" customWidth="1"/>
    <col min="5" max="5" width="81.8515625" style="5" customWidth="1"/>
    <col min="6" max="244" width="8.7109375" style="5" customWidth="1"/>
    <col min="245" max="245" width="3.28125" style="5" customWidth="1"/>
    <col min="246" max="246" width="31.8515625" style="5" customWidth="1"/>
    <col min="247" max="247" width="22.421875" style="5" customWidth="1"/>
    <col min="248" max="248" width="77.140625" style="5" customWidth="1"/>
    <col min="249" max="16384" width="8.7109375" style="5" customWidth="1"/>
  </cols>
  <sheetData>
    <row r="1" spans="1:5" s="2" customFormat="1" ht="16.5" customHeight="1">
      <c r="A1" s="1"/>
      <c r="E1" s="40" t="s">
        <v>9</v>
      </c>
    </row>
    <row r="2" spans="1:5" ht="22.5" customHeight="1">
      <c r="A2" s="3"/>
      <c r="B2" s="4"/>
      <c r="C2" s="4"/>
      <c r="D2" s="4"/>
      <c r="E2" s="44" t="s">
        <v>17</v>
      </c>
    </row>
    <row r="3" spans="1:5" s="2" customFormat="1" ht="24" customHeight="1">
      <c r="A3" s="3"/>
      <c r="B3" s="4"/>
      <c r="C3" s="4"/>
      <c r="D3" s="4"/>
      <c r="E3" s="44" t="s">
        <v>18</v>
      </c>
    </row>
    <row r="4" spans="1:5" s="8" customFormat="1" ht="24.75" customHeight="1" thickBot="1">
      <c r="A4" s="6"/>
      <c r="B4" s="7"/>
      <c r="C4" s="7"/>
      <c r="D4" s="7"/>
      <c r="E4" s="45" t="s">
        <v>19</v>
      </c>
    </row>
    <row r="5" spans="1:5" ht="21" customHeight="1" thickBot="1">
      <c r="A5" s="36"/>
      <c r="B5" s="39" t="s">
        <v>21</v>
      </c>
      <c r="C5" s="37"/>
      <c r="D5" s="37"/>
      <c r="E5" s="38"/>
    </row>
    <row r="6" spans="1:5" ht="13.5" customHeight="1">
      <c r="A6" s="36"/>
      <c r="B6" s="36"/>
      <c r="C6" s="9"/>
      <c r="D6" s="9"/>
      <c r="E6" s="9"/>
    </row>
    <row r="7" spans="1:5" s="2" customFormat="1" ht="24.75" customHeight="1">
      <c r="A7" s="10"/>
      <c r="B7" s="27" t="s">
        <v>0</v>
      </c>
      <c r="C7" s="48">
        <v>15000</v>
      </c>
      <c r="D7" s="12"/>
      <c r="E7" s="41" t="s">
        <v>12</v>
      </c>
    </row>
    <row r="8" spans="1:5" s="2" customFormat="1" ht="24.75" customHeight="1">
      <c r="A8" s="10"/>
      <c r="B8" s="27" t="s">
        <v>1</v>
      </c>
      <c r="C8" s="28">
        <v>15</v>
      </c>
      <c r="D8" s="12"/>
      <c r="E8" s="41" t="s">
        <v>13</v>
      </c>
    </row>
    <row r="9" spans="1:5" s="2" customFormat="1" ht="24.75" customHeight="1">
      <c r="A9" s="10"/>
      <c r="B9" s="27" t="s">
        <v>2</v>
      </c>
      <c r="C9" s="29">
        <v>12</v>
      </c>
      <c r="D9" s="15"/>
      <c r="E9" s="41" t="s">
        <v>10</v>
      </c>
    </row>
    <row r="10" spans="1:5" s="2" customFormat="1" ht="24.75" customHeight="1">
      <c r="A10" s="10"/>
      <c r="B10" s="27" t="s">
        <v>3</v>
      </c>
      <c r="C10" s="30">
        <v>0.0769</v>
      </c>
      <c r="D10" s="15"/>
      <c r="E10" s="41" t="s">
        <v>11</v>
      </c>
    </row>
    <row r="11" spans="1:5" s="2" customFormat="1" ht="24.75" customHeight="1">
      <c r="A11" s="10"/>
      <c r="B11" s="27" t="s">
        <v>4</v>
      </c>
      <c r="C11" s="47">
        <v>300</v>
      </c>
      <c r="D11" s="16"/>
      <c r="E11" s="42" t="s">
        <v>15</v>
      </c>
    </row>
    <row r="12" spans="1:5" s="2" customFormat="1" ht="24.75" customHeight="1" thickBot="1">
      <c r="A12" s="10"/>
      <c r="B12" s="31" t="s">
        <v>5</v>
      </c>
      <c r="D12" s="17"/>
      <c r="E12" s="41" t="s">
        <v>14</v>
      </c>
    </row>
    <row r="13" spans="1:5" s="2" customFormat="1" ht="24.75" customHeight="1" thickBot="1">
      <c r="A13" s="10"/>
      <c r="B13" s="32" t="s">
        <v>8</v>
      </c>
      <c r="C13" s="33">
        <f>(PMT(C10/$C9,C8*$C9,1000,0)*-1)*C7/1000</f>
        <v>140.67633024238393</v>
      </c>
      <c r="D13" s="18"/>
      <c r="E13" s="46" t="s">
        <v>20</v>
      </c>
    </row>
    <row r="14" spans="1:5" s="2" customFormat="1" ht="24.75" customHeight="1" thickBot="1">
      <c r="A14" s="10"/>
      <c r="B14" s="35" t="s">
        <v>6</v>
      </c>
      <c r="C14" s="34">
        <f>((1+C36/C9)^C9)-1</f>
        <v>0.08324725113007347</v>
      </c>
      <c r="D14" s="20"/>
      <c r="E14" s="43" t="s">
        <v>16</v>
      </c>
    </row>
    <row r="15" spans="1:5" s="2" customFormat="1" ht="24.75" customHeight="1" thickBot="1">
      <c r="A15" s="10"/>
      <c r="B15" s="32" t="s">
        <v>7</v>
      </c>
      <c r="C15" s="49">
        <f>C7-C35-C11</f>
        <v>14700</v>
      </c>
      <c r="D15" s="21"/>
      <c r="E15" s="10"/>
    </row>
    <row r="16" spans="1:5" s="2" customFormat="1" ht="19.5" customHeight="1">
      <c r="A16" s="10"/>
      <c r="D16" s="26"/>
      <c r="E16" s="22"/>
    </row>
    <row r="17" spans="1:5" ht="15">
      <c r="A17" s="23"/>
      <c r="B17" s="23"/>
      <c r="C17" s="23"/>
      <c r="D17" s="23"/>
      <c r="E17" s="24"/>
    </row>
    <row r="18" spans="3:4" ht="15.75">
      <c r="C18" s="25"/>
      <c r="D18" s="25"/>
    </row>
    <row r="19" spans="3:4" ht="15.75">
      <c r="C19" s="25"/>
      <c r="D19" s="25"/>
    </row>
    <row r="20" spans="3:4" ht="15.75">
      <c r="C20" s="25"/>
      <c r="D20" s="25"/>
    </row>
    <row r="21" spans="3:4" ht="15.75">
      <c r="C21" s="25"/>
      <c r="D21" s="25"/>
    </row>
    <row r="22" spans="3:4" ht="15.75">
      <c r="C22" s="25"/>
      <c r="D22" s="25"/>
    </row>
    <row r="34" spans="2:3" ht="15" hidden="1">
      <c r="B34" s="11"/>
      <c r="C34" s="13">
        <v>0</v>
      </c>
    </row>
    <row r="35" spans="2:3" ht="15" hidden="1">
      <c r="B35" s="11"/>
      <c r="C35" s="14">
        <f>C7*C34</f>
        <v>0</v>
      </c>
    </row>
    <row r="36" spans="2:3" ht="15.75" hidden="1">
      <c r="B36" s="19"/>
      <c r="C36" s="21">
        <f>RATE(C8*$C9,-C13,C15,,0)*$C9</f>
        <v>0.08023025846748999</v>
      </c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C9 D11" name="Intervallo2_1_1"/>
    <protectedRange sqref="C34" name="Intervallo1_1_1"/>
  </protectedRanges>
  <hyperlinks>
    <hyperlink ref="E2" r:id="rId1" tooltip="Prestiti Personali Rimborsabili Fino A 15 Anni o 180 Mesi" display="Prestiti Personali Rimborsabili Fino A 15 Anni o 180 Mesi"/>
    <hyperlink ref="E4" r:id="rId2" tooltip="Calcolo Piano di Ammortamento Prestito Personale + Excel" display="Calcolo Piano di Ammortamento Prestito Personale + Excel"/>
    <hyperlink ref="E3" r:id="rId3" tooltip="Prestiti Fino A 75 Mila Euro ed Oltre 75000 Euro: Differenze" display="Prestiti Fino A 75 Mila Euro ed Oltre 75000 Euro: Differenze"/>
    <hyperlink ref="E14" r:id="rId4" tooltip="programma per calcolare la rata di un prestito con tan e taeg " display="programma per calcolare la rata di un prestito con tan e taeg "/>
  </hyperlinks>
  <printOptions/>
  <pageMargins left="0.7" right="0.7" top="0.75" bottom="0.75" header="0.3" footer="0.3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MediaPrestiti.it</Manager>
  <Company>www.mediaprestiti.it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rata con tan e taeg excel xls 2024</dc:title>
  <dc:subject>calcolo rata con tan e taeg excel xls</dc:subject>
  <dc:creator>MediaPrestiti.it</dc:creator>
  <cp:keywords>tan; taeg; xls; excel</cp:keywords>
  <dc:description>Foglio calcolo rata tan taeg excel xls 2024 by madiaprestiti.it</dc:description>
  <cp:lastModifiedBy>Rodolfo</cp:lastModifiedBy>
  <dcterms:modified xsi:type="dcterms:W3CDTF">2024-01-04T18:30:49Z</dcterms:modified>
  <cp:category>calcolo; rata; tan; rata, taeg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